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90" windowWidth="12120" windowHeight="7470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</sheets>
  <definedNames>
    <definedName name="_xlnm.Print_Area" localSheetId="3">'zesta. aktywów netto funduszu'!$A$1:$D$28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<sst xmlns="http://schemas.openxmlformats.org/spreadsheetml/2006/main" count="159" uniqueCount="97">
  <si>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</si>
  <si>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</si>
  <si>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</si>
  <si>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</si>
  <si>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</si>
  <si>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</si>
  <si>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</si>
  <si>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</si>
  <si>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</si>
  <si>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</si>
  <si>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</si>
  <si>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</si>
  <si>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</si>
  <si>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</si>
  <si>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</si>
  <si>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</si>
  <si>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</si>
  <si>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</si>
  <si>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</si>
  <si>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</si>
  <si>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</si>
  <si>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</si>
  <si>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</si>
  <si>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</si>
  <si>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</si>
  <si>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</si>
  <si>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</si>
  <si>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</si>
  <si>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</si>
  <si>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</si>
  <si>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</si>
  <si>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</si>
  <si>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</si>
  <si>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</si>
  <si>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</si>
  <si>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</si>
  <si>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</si>
  <si>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</si>
  <si>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</si>
  <si>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</si>
  <si>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</si>
  <si>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</si>
  <si>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</si>
  <si>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</si>
  <si>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</si>
  <si>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</si>
  <si>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</si>
  <si>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</si>
  <si>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</si>
  <si>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</si>
  <si>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</si>
  <si>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</si>
  <si>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</si>
  <si>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</si>
  <si>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</si>
  <si>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</si>
  <si>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</si>
  <si>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</si>
  <si>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</si>
  <si>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</si>
  <si>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</si>
  <si>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</si>
  <si>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</si>
  <si>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</si>
  <si>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Półroczne sprawozdanie ubezpieczeniowego funduszu kapitałowego sporządzone na dzień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</si>
  <si>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</si>
  <si>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</si>
  <si>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</si>
  <si>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</si>
  <si>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</si>
  <si>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</si>
  <si>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</si>
  <si>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</si>
  <si>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</si>
  <si>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</si>
  <si>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</si>
  <si>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</si>
  <si>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</si>
  <si>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</si>
  <si>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</si>
  <si>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</si>
  <si>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</si>
  <si>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</si>
  <si>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</si>
  <si>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</si>
  <si>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</si>
  <si>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</si>
  <si>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</si>
  <si>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</si>
  <si>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</si>
  <si>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Gwarantowany IKE</t>
  </si>
  <si>
    <t>107,08*</t>
  </si>
  <si>
    <t>31.12.2010 - 31.12.2011</t>
  </si>
  <si>
    <t>109,03*</t>
  </si>
  <si>
    <t>31.12.2011 - 31.12.2012</t>
  </si>
  <si>
    <t>112,45*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</si>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</sst>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  <numFmt numFmtId="173" formatCode="0.0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9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64</v>
      </c>
    </row>
    <row r="2" ht="12">
      <c r="B2" s="5">
        <v>41274</v>
      </c>
    </row>
    <row r="3" ht="12">
      <c r="A3" s="1" t="s">
        <v>0</v>
      </c>
    </row>
    <row r="4" ht="12.75">
      <c r="A4" s="112" t="s">
        <v>90</v>
      </c>
    </row>
    <row r="6" spans="1:3" ht="12.75">
      <c r="A6" s="3" t="s">
        <v>15</v>
      </c>
      <c r="B6" s="119" t="s">
        <v>66</v>
      </c>
      <c r="C6" s="120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40908</v>
      </c>
      <c r="D8" s="66">
        <v>41274</v>
      </c>
    </row>
    <row r="9" spans="1:4" ht="12">
      <c r="A9" s="43" t="s">
        <v>2</v>
      </c>
      <c r="B9" s="79" t="s">
        <v>3</v>
      </c>
      <c r="C9" s="80">
        <v>18011.6</v>
      </c>
      <c r="D9" s="80">
        <v>18575.87</v>
      </c>
    </row>
    <row r="10" spans="1:4" ht="12">
      <c r="A10" s="36" t="s">
        <v>7</v>
      </c>
      <c r="B10" s="6" t="s">
        <v>5</v>
      </c>
      <c r="C10" s="17">
        <v>18011.6</v>
      </c>
      <c r="D10" s="17">
        <v>18575.87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85</v>
      </c>
      <c r="C12" s="17">
        <v>0</v>
      </c>
      <c r="D12" s="17">
        <v>0</v>
      </c>
    </row>
    <row r="13" spans="1:4" ht="12">
      <c r="A13" s="36" t="s">
        <v>10</v>
      </c>
      <c r="B13" s="6" t="s">
        <v>69</v>
      </c>
      <c r="C13" s="17">
        <v>0</v>
      </c>
      <c r="D13" s="17">
        <v>0</v>
      </c>
    </row>
    <row r="14" spans="1:4" ht="24">
      <c r="A14" s="36" t="s">
        <v>67</v>
      </c>
      <c r="B14" s="73" t="s">
        <v>70</v>
      </c>
      <c r="C14" s="17">
        <v>0</v>
      </c>
      <c r="D14" s="17">
        <v>0</v>
      </c>
    </row>
    <row r="15" spans="1:4" ht="12">
      <c r="A15" s="36" t="s">
        <v>68</v>
      </c>
      <c r="B15" s="73" t="s">
        <v>71</v>
      </c>
      <c r="C15" s="17">
        <v>0</v>
      </c>
      <c r="D15" s="17">
        <v>0</v>
      </c>
    </row>
    <row r="16" spans="1:4" ht="12">
      <c r="A16" s="43" t="s">
        <v>11</v>
      </c>
      <c r="B16" s="81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70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72</v>
      </c>
      <c r="C18" s="48">
        <v>0</v>
      </c>
      <c r="D18" s="48">
        <v>0</v>
      </c>
    </row>
    <row r="19" spans="1:4" ht="12">
      <c r="A19" s="36" t="s">
        <v>9</v>
      </c>
      <c r="B19" s="6" t="s">
        <v>71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18011.6</v>
      </c>
      <c r="D20" s="19">
        <v>18575.87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F29" sqref="F29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64</v>
      </c>
      <c r="C1" s="1"/>
      <c r="D1" s="1"/>
    </row>
    <row r="2" spans="2:6" ht="12">
      <c r="B2" s="5">
        <v>41274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2" t="s">
        <v>90</v>
      </c>
      <c r="C4" s="1"/>
      <c r="D4" s="1"/>
    </row>
    <row r="6" spans="1:4" ht="12">
      <c r="A6" s="39" t="s">
        <v>17</v>
      </c>
      <c r="B6" s="4" t="s">
        <v>73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92</v>
      </c>
      <c r="D8" s="66" t="s">
        <v>94</v>
      </c>
    </row>
    <row r="9" spans="1:4" s="3" customFormat="1" ht="11.25" customHeight="1">
      <c r="A9" s="42" t="s">
        <v>18</v>
      </c>
      <c r="B9" s="13" t="s">
        <v>74</v>
      </c>
      <c r="C9" s="23">
        <v>17689.68</v>
      </c>
      <c r="D9" s="23">
        <v>18011.6</v>
      </c>
    </row>
    <row r="10" spans="1:4" s="3" customFormat="1" ht="12">
      <c r="A10" s="43" t="s">
        <v>19</v>
      </c>
      <c r="B10" s="12" t="s">
        <v>46</v>
      </c>
      <c r="C10" s="25">
        <v>-339.83</v>
      </c>
      <c r="D10" s="25">
        <v>-454.96</v>
      </c>
    </row>
    <row r="11" spans="1:4" s="3" customFormat="1" ht="12">
      <c r="A11" s="37" t="s">
        <v>15</v>
      </c>
      <c r="B11" s="9" t="s">
        <v>20</v>
      </c>
      <c r="C11" s="16">
        <v>105</v>
      </c>
      <c r="D11" s="16">
        <v>0</v>
      </c>
    </row>
    <row r="12" spans="1:4" ht="15" customHeight="1">
      <c r="A12" s="36" t="s">
        <v>7</v>
      </c>
      <c r="B12" s="10" t="s">
        <v>21</v>
      </c>
      <c r="C12" s="18">
        <v>0</v>
      </c>
      <c r="D12" s="18">
        <v>0</v>
      </c>
    </row>
    <row r="13" spans="1:4" s="45" customFormat="1" ht="12">
      <c r="A13" s="46" t="s">
        <v>6</v>
      </c>
      <c r="B13" s="57" t="s">
        <v>75</v>
      </c>
      <c r="C13" s="49">
        <v>0</v>
      </c>
      <c r="D13" s="49">
        <v>0</v>
      </c>
    </row>
    <row r="14" spans="1:7" s="45" customFormat="1" ht="12">
      <c r="A14" s="46" t="s">
        <v>9</v>
      </c>
      <c r="B14" s="57" t="s">
        <v>22</v>
      </c>
      <c r="C14" s="49">
        <v>105</v>
      </c>
      <c r="D14" s="49">
        <v>0</v>
      </c>
      <c r="G14" s="113"/>
    </row>
    <row r="15" spans="1:6" s="50" customFormat="1" ht="12">
      <c r="A15" s="37" t="s">
        <v>17</v>
      </c>
      <c r="B15" s="9" t="s">
        <v>23</v>
      </c>
      <c r="C15" s="15">
        <v>444.83</v>
      </c>
      <c r="D15" s="15">
        <v>454.96</v>
      </c>
      <c r="F15" s="54"/>
    </row>
    <row r="16" spans="1:4" s="45" customFormat="1" ht="12">
      <c r="A16" s="55" t="s">
        <v>7</v>
      </c>
      <c r="B16" s="10" t="s">
        <v>24</v>
      </c>
      <c r="C16" s="18">
        <v>0</v>
      </c>
      <c r="D16" s="18">
        <v>0</v>
      </c>
    </row>
    <row r="17" spans="1:4" s="45" customFormat="1" ht="24">
      <c r="A17" s="55" t="s">
        <v>6</v>
      </c>
      <c r="B17" s="10" t="s">
        <v>76</v>
      </c>
      <c r="C17" s="18">
        <v>0</v>
      </c>
      <c r="D17" s="18">
        <v>0</v>
      </c>
    </row>
    <row r="18" spans="1:4" s="45" customFormat="1" ht="24">
      <c r="A18" s="55" t="s">
        <v>9</v>
      </c>
      <c r="B18" s="10" t="s">
        <v>77</v>
      </c>
      <c r="C18" s="18">
        <v>0</v>
      </c>
      <c r="D18" s="18">
        <v>0</v>
      </c>
    </row>
    <row r="19" spans="1:4" s="45" customFormat="1" ht="12">
      <c r="A19" s="55" t="s">
        <v>10</v>
      </c>
      <c r="B19" s="10" t="s">
        <v>45</v>
      </c>
      <c r="C19" s="18">
        <v>0</v>
      </c>
      <c r="D19" s="18">
        <v>0</v>
      </c>
    </row>
    <row r="20" spans="1:4" s="45" customFormat="1" ht="24">
      <c r="A20" s="55" t="s">
        <v>25</v>
      </c>
      <c r="B20" s="10" t="s">
        <v>47</v>
      </c>
      <c r="C20" s="18">
        <v>444.83</v>
      </c>
      <c r="D20" s="18">
        <v>454.96</v>
      </c>
    </row>
    <row r="21" spans="1:4" s="45" customFormat="1" ht="12">
      <c r="A21" s="56" t="s">
        <v>26</v>
      </c>
      <c r="B21" s="57" t="s">
        <v>34</v>
      </c>
      <c r="C21" s="49">
        <v>0</v>
      </c>
      <c r="D21" s="49">
        <v>0</v>
      </c>
    </row>
    <row r="22" spans="1:4" s="45" customFormat="1" ht="12">
      <c r="A22" s="56" t="s">
        <v>27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78</v>
      </c>
      <c r="C23" s="24">
        <v>661.75</v>
      </c>
      <c r="D23" s="24">
        <v>1019.23</v>
      </c>
    </row>
    <row r="24" spans="1:5" s="3" customFormat="1" ht="12">
      <c r="A24" s="41" t="s">
        <v>32</v>
      </c>
      <c r="B24" s="11" t="s">
        <v>33</v>
      </c>
      <c r="C24" s="20">
        <v>18011.6</v>
      </c>
      <c r="D24" s="20">
        <v>18575.87</v>
      </c>
      <c r="E24" s="22"/>
    </row>
    <row r="27" spans="2:7" ht="12">
      <c r="B27" s="44"/>
      <c r="C27" s="117"/>
      <c r="D27" s="106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6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H21" sqref="H2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64</v>
      </c>
    </row>
    <row r="2" ht="12">
      <c r="B2" s="5">
        <v>41274</v>
      </c>
    </row>
    <row r="3" ht="12">
      <c r="A3" s="1" t="s">
        <v>0</v>
      </c>
    </row>
    <row r="4" ht="12.75">
      <c r="A4" s="112" t="s">
        <v>90</v>
      </c>
    </row>
    <row r="6" spans="1:4" ht="12.75">
      <c r="A6" s="3" t="s">
        <v>35</v>
      </c>
      <c r="B6" s="119" t="s">
        <v>81</v>
      </c>
      <c r="C6" s="120"/>
      <c r="D6" s="3"/>
    </row>
    <row r="7" spans="1:4" ht="12">
      <c r="A7" s="58"/>
      <c r="B7" s="59" t="s">
        <v>38</v>
      </c>
      <c r="C7" s="60" t="s">
        <v>16</v>
      </c>
      <c r="D7" s="75" t="s">
        <v>4</v>
      </c>
    </row>
    <row r="8" spans="1:4" ht="24">
      <c r="A8" s="61"/>
      <c r="B8" s="65"/>
      <c r="C8" s="66" t="s">
        <v>92</v>
      </c>
      <c r="D8" s="67" t="s">
        <v>94</v>
      </c>
    </row>
    <row r="9" spans="1:4" s="3" customFormat="1" ht="14.25" customHeight="1">
      <c r="A9" s="35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6" t="s">
        <v>7</v>
      </c>
      <c r="B10" s="10" t="s">
        <v>79</v>
      </c>
      <c r="C10" s="34">
        <v>165.197666</v>
      </c>
      <c r="D10" s="34">
        <v>165.197666</v>
      </c>
    </row>
    <row r="11" spans="1:4" ht="15.75" customHeight="1">
      <c r="A11" s="36" t="s">
        <v>6</v>
      </c>
      <c r="B11" s="10" t="s">
        <v>80</v>
      </c>
      <c r="C11" s="34">
        <v>165.197666</v>
      </c>
      <c r="D11" s="34">
        <v>165.197666</v>
      </c>
    </row>
    <row r="12" spans="1:4" s="3" customFormat="1" ht="24">
      <c r="A12" s="37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6" t="s">
        <v>7</v>
      </c>
      <c r="B13" s="10" t="s">
        <v>79</v>
      </c>
      <c r="C13" s="27" t="s">
        <v>91</v>
      </c>
      <c r="D13" s="27" t="s">
        <v>93</v>
      </c>
    </row>
    <row r="14" spans="1:4" ht="36">
      <c r="A14" s="36" t="s">
        <v>6</v>
      </c>
      <c r="B14" s="10" t="s">
        <v>49</v>
      </c>
      <c r="C14" s="27">
        <v>106.8</v>
      </c>
      <c r="D14" s="27">
        <v>109</v>
      </c>
    </row>
    <row r="15" spans="1:4" ht="36">
      <c r="A15" s="36" t="s">
        <v>9</v>
      </c>
      <c r="B15" s="10" t="s">
        <v>39</v>
      </c>
      <c r="C15" s="27">
        <v>109.01</v>
      </c>
      <c r="D15" s="27">
        <v>112.4</v>
      </c>
    </row>
    <row r="16" spans="1:4" ht="15.75" customHeight="1">
      <c r="A16" s="121" t="s">
        <v>10</v>
      </c>
      <c r="B16" s="14" t="s">
        <v>80</v>
      </c>
      <c r="C16" s="29" t="s">
        <v>93</v>
      </c>
      <c r="D16" s="29" t="s">
        <v>95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65</v>
      </c>
      <c r="C20" s="21"/>
      <c r="D20" s="21"/>
    </row>
    <row r="21" spans="3:8" ht="12">
      <c r="C21" s="21"/>
      <c r="D21" s="21"/>
      <c r="H21" s="1" t="s">
        <v>96</v>
      </c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E30" sqref="E30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64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90</v>
      </c>
      <c r="C4" s="1"/>
      <c r="D4" s="1"/>
    </row>
    <row r="5" ht="12">
      <c r="E5" s="33"/>
    </row>
    <row r="6" spans="1:5" ht="12">
      <c r="A6" s="3" t="s">
        <v>36</v>
      </c>
      <c r="B6" s="4" t="s">
        <v>82</v>
      </c>
      <c r="C6" s="4"/>
      <c r="D6" s="4"/>
      <c r="E6" s="33"/>
    </row>
    <row r="7" spans="1:5" ht="24">
      <c r="A7" s="58"/>
      <c r="B7" s="83"/>
      <c r="C7" s="69" t="s">
        <v>50</v>
      </c>
      <c r="D7" s="68" t="s">
        <v>42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83</v>
      </c>
      <c r="C10" s="114">
        <f>SUM(C11:C22)</f>
        <v>18575.87</v>
      </c>
      <c r="D10" s="115">
        <f>C10/$C$27</f>
        <v>1</v>
      </c>
      <c r="E10" s="33"/>
    </row>
    <row r="11" spans="1:5" s="72" customFormat="1" ht="53.25" customHeight="1">
      <c r="A11" s="104" t="s">
        <v>7</v>
      </c>
      <c r="B11" s="88" t="s">
        <v>51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52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53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54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55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43</v>
      </c>
      <c r="C16" s="105">
        <v>18486.91</v>
      </c>
      <c r="D16" s="102">
        <f>C16/$C$27</f>
        <v>0.9952109914636569</v>
      </c>
      <c r="G16" s="107"/>
    </row>
    <row r="17" spans="1:4" s="72" customFormat="1" ht="36">
      <c r="A17" s="104" t="s">
        <v>27</v>
      </c>
      <c r="B17" s="88" t="s">
        <v>56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58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60</v>
      </c>
      <c r="C19" s="105">
        <v>0</v>
      </c>
      <c r="D19" s="102">
        <v>0</v>
      </c>
    </row>
    <row r="20" spans="1:4" s="72" customFormat="1" ht="12">
      <c r="A20" s="104" t="s">
        <v>57</v>
      </c>
      <c r="B20" s="88" t="s">
        <v>62</v>
      </c>
      <c r="C20" s="105">
        <v>0</v>
      </c>
      <c r="D20" s="102">
        <v>0</v>
      </c>
    </row>
    <row r="21" spans="1:4" s="72" customFormat="1" ht="12">
      <c r="A21" s="104" t="s">
        <v>59</v>
      </c>
      <c r="B21" s="88" t="s">
        <v>44</v>
      </c>
      <c r="C21" s="105">
        <v>88.96</v>
      </c>
      <c r="D21" s="102">
        <f>C21/$C$27</f>
        <v>0.004789008536343116</v>
      </c>
    </row>
    <row r="22" spans="1:4" s="72" customFormat="1" ht="12">
      <c r="A22" s="104" t="s">
        <v>61</v>
      </c>
      <c r="B22" s="88" t="s">
        <v>84</v>
      </c>
      <c r="C22" s="105">
        <v>0</v>
      </c>
      <c r="D22" s="102">
        <v>0</v>
      </c>
    </row>
    <row r="23" spans="1:4" ht="36">
      <c r="A23" s="37" t="s">
        <v>17</v>
      </c>
      <c r="B23" s="9" t="s">
        <v>85</v>
      </c>
      <c r="C23" s="31">
        <v>0</v>
      </c>
      <c r="D23" s="32">
        <v>0</v>
      </c>
    </row>
    <row r="24" spans="1:4" ht="12">
      <c r="A24" s="90" t="s">
        <v>35</v>
      </c>
      <c r="B24" s="91" t="s">
        <v>8</v>
      </c>
      <c r="C24" s="92">
        <v>0</v>
      </c>
      <c r="D24" s="32">
        <v>0</v>
      </c>
    </row>
    <row r="25" spans="1:4" ht="12">
      <c r="A25" s="37" t="s">
        <v>36</v>
      </c>
      <c r="B25" s="94" t="s">
        <v>69</v>
      </c>
      <c r="C25" s="96">
        <v>0</v>
      </c>
      <c r="D25" s="32">
        <v>0</v>
      </c>
    </row>
    <row r="26" spans="1:4" ht="12">
      <c r="A26" s="90" t="s">
        <v>41</v>
      </c>
      <c r="B26" s="94" t="s">
        <v>12</v>
      </c>
      <c r="C26" s="96">
        <v>0</v>
      </c>
      <c r="D26" s="32">
        <v>0</v>
      </c>
    </row>
    <row r="27" spans="1:4" ht="12">
      <c r="A27" s="40" t="s">
        <v>63</v>
      </c>
      <c r="B27" s="95" t="s">
        <v>86</v>
      </c>
      <c r="C27" s="98">
        <f>C10+C23+C24+C25+C26</f>
        <v>18575.87</v>
      </c>
      <c r="D27" s="99">
        <f>D16+D21</f>
        <v>1</v>
      </c>
    </row>
    <row r="28" spans="1:4" ht="12">
      <c r="A28" s="108" t="s">
        <v>7</v>
      </c>
      <c r="B28" s="109" t="s">
        <v>87</v>
      </c>
      <c r="C28" s="93">
        <f>C27</f>
        <v>18575.87</v>
      </c>
      <c r="D28" s="32">
        <f>D27</f>
        <v>1</v>
      </c>
    </row>
    <row r="29" spans="1:4" ht="12">
      <c r="A29" s="122" t="s">
        <v>6</v>
      </c>
      <c r="B29" s="110" t="s">
        <v>88</v>
      </c>
      <c r="C29" s="30">
        <v>0</v>
      </c>
      <c r="D29" s="32">
        <v>0</v>
      </c>
    </row>
    <row r="30" spans="1:4" ht="12">
      <c r="A30" s="123" t="s">
        <v>9</v>
      </c>
      <c r="B30" s="111" t="s">
        <v>89</v>
      </c>
      <c r="C30" s="100">
        <v>0</v>
      </c>
      <c r="D30" s="97">
        <v>0</v>
      </c>
    </row>
    <row r="31" ht="12">
      <c r="A31" s="38"/>
    </row>
    <row r="32" ht="12">
      <c r="A32" s="38"/>
    </row>
    <row r="33" ht="12">
      <c r="C33" s="118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2013-01-21T09:28:47Z</cp:lastPrinted>
  <dcterms:created xsi:type="dcterms:W3CDTF">2004-07-08T13:16:33Z</dcterms:created>
  <dcterms:modified xsi:type="dcterms:W3CDTF">2013-01-21T11:06:45Z</dcterms:modified>
  <cp:category/>
  <cp:version/>
  <cp:contentType/>
  <cp:contentStatus/>
</cp:coreProperties>
</file>