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180" windowWidth="12480" windowHeight="120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<sst xmlns="http://schemas.openxmlformats.org/spreadsheetml/2006/main" count="145" uniqueCount="95">
  <si>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</si>
  <si>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</si>
  <si>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</si>
  <si>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</si>
  <si>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</si>
  <si>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</si>
  <si>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</si>
  <si>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</si>
  <si>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</si>
  <si>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</si>
  <si>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</si>
  <si>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</si>
  <si>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</si>
  <si>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</si>
  <si>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</si>
  <si>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</si>
  <si>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</si>
  <si>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</si>
  <si>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</si>
  <si>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</si>
  <si>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</si>
  <si>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</si>
  <si>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</si>
  <si>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</si>
  <si>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</si>
  <si>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</si>
  <si>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</si>
  <si>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</si>
  <si>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</si>
  <si>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</si>
  <si>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</si>
  <si>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</si>
  <si>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</si>
  <si>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</si>
  <si>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</si>
  <si>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pozycje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</si>
  <si>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</si>
  <si>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</si>
  <si>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</si>
  <si>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</si>
  <si>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</si>
  <si>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</si>
  <si>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Tytułem opłat za zarządzanie oraz innych opłat tytułem administrowania funduszem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</si>
  <si>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</si>
  <si>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</si>
  <si>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</si>
  <si>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</si>
  <si>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</si>
  <si>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</si>
  <si>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10.</t>
  </si>
  <si>
    <t>11.</t>
  </si>
  <si>
    <t>Pożyczki</t>
  </si>
  <si>
    <t>12.</t>
  </si>
  <si>
    <t>Nieruchomości</t>
  </si>
  <si>
    <t>Półroczne sprawozdanie ubezpieczeniowego funduszu kapitałowego sporządzone na dzień</t>
  </si>
  <si>
    <t>WARTOŚĆ AKTYWÓW NETTO FUNDUSZU</t>
  </si>
  <si>
    <t>Należności</t>
  </si>
  <si>
    <t>Z tytułu transakcji zawartych na rynku finansowym</t>
  </si>
  <si>
    <t xml:space="preserve">Pozostałe 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</si>
  <si>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</si>
  <si>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</si>
  <si>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</si>
  <si>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</si>
  <si>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</si>
  <si>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</si>
  <si>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</si>
  <si>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</si>
  <si>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ZESTAWIENIE AKTYWÓW NETTO FUNDUSZU</t>
  </si>
  <si>
    <t>Pozostałe lokaty</t>
  </si>
  <si>
    <t>Aktywa netto (w tym)</t>
  </si>
  <si>
    <t>krajowe</t>
  </si>
  <si>
    <t xml:space="preserve">3.1. </t>
  </si>
  <si>
    <t xml:space="preserve">3.2. </t>
  </si>
  <si>
    <t>Wobec ubezpieczających, ubezpieczonych lub uprawnionych z umów ubezpieczenia</t>
  </si>
  <si>
    <t>Wynik netto z działalności operacyjnej (I-II)</t>
  </si>
  <si>
    <t xml:space="preserve">Aktywa netto funduszu na koniec okresu sprawozdawczego </t>
  </si>
  <si>
    <t>LICZBA I WARTOŚĆ JEDNOSTEK UCZESTNICTWA FUNDUSZU</t>
  </si>
  <si>
    <t>Liczba jednostek uczestnictwa funduszu:</t>
  </si>
  <si>
    <t>Wartość jednostki uczestnictwa funduszu:</t>
  </si>
  <si>
    <t xml:space="preserve">minimalna wartość jednostki uczestnictwa funduszu w okresie sprawozdawczym </t>
  </si>
  <si>
    <t>maksymalna wartość jednostki uczestnictwa funduszu w okresie sprawozdawczym</t>
  </si>
  <si>
    <t>Instrumenty pochodne</t>
  </si>
  <si>
    <t>Inne papiery wartościowe o zmiennej kwocie dochodu</t>
  </si>
  <si>
    <t>UFK Inwestycja w Ropę 3</t>
  </si>
  <si>
    <t>93,77*</t>
  </si>
  <si>
    <t>Sopockie Towarzystwo Ubezpieczeń na Życie ERGO Hestia S.A.</t>
  </si>
  <si>
    <t>31.12.2016 - 31.12.2017</t>
  </si>
  <si>
    <t>*  wartość jednostki uczestnictwa na początek i koniec okresu sprawozdawczego nie jest równa cenie jednostki uczestnictwa obowiązującej w tym dniu</t>
  </si>
  <si>
    <t xml:space="preserve">Lokaty </t>
  </si>
  <si>
    <t>VI.</t>
  </si>
  <si>
    <t>zagraniczne - kraje UE</t>
  </si>
  <si>
    <t>zagraniczne - kraje poza UE</t>
  </si>
  <si>
    <t>95,05*</t>
  </si>
  <si>
    <t>31.12.2017 - 31.12.2018</t>
  </si>
  <si>
    <t>98,03*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</si>
</sst>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  <numFmt numFmtId="173" formatCode="0.0"/>
  </numFmts>
  <fonts count="4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6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4" fontId="2" fillId="0" borderId="0" xfId="0" applyNumberFormat="1" applyFont="1" applyFill="1" applyAlignment="1">
      <alignment/>
    </xf>
    <xf numFmtId="2" fontId="1" fillId="0" borderId="12" xfId="0" applyNumberFormat="1" applyFont="1" applyBorder="1" applyAlignment="1">
      <alignment vertical="top"/>
    </xf>
    <xf numFmtId="2" fontId="1" fillId="0" borderId="12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18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10" xfId="0" applyFont="1" applyFill="1" applyBorder="1" applyAlignment="1">
      <alignment wrapText="1"/>
    </xf>
    <xf numFmtId="14" fontId="1" fillId="33" borderId="13" xfId="0" applyNumberFormat="1" applyFont="1" applyFill="1" applyBorder="1" applyAlignment="1">
      <alignment horizontal="center" wrapText="1"/>
    </xf>
    <xf numFmtId="14" fontId="1" fillId="33" borderId="15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14" fontId="1" fillId="33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33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 wrapText="1"/>
    </xf>
    <xf numFmtId="0" fontId="1" fillId="33" borderId="2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10" fontId="1" fillId="0" borderId="12" xfId="54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center"/>
    </xf>
    <xf numFmtId="4" fontId="1" fillId="0" borderId="17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0" fontId="2" fillId="34" borderId="12" xfId="54" applyNumberFormat="1" applyFont="1" applyFill="1" applyBorder="1" applyAlignment="1">
      <alignment horizontal="right" wrapText="1"/>
    </xf>
    <xf numFmtId="2" fontId="1" fillId="0" borderId="12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 horizontal="right" wrapText="1"/>
    </xf>
    <xf numFmtId="10" fontId="1" fillId="0" borderId="12" xfId="54" applyNumberFormat="1" applyFont="1" applyBorder="1" applyAlignment="1">
      <alignment horizontal="right" wrapText="1"/>
    </xf>
    <xf numFmtId="10" fontId="1" fillId="0" borderId="13" xfId="54" applyNumberFormat="1" applyFont="1" applyBorder="1" applyAlignment="1">
      <alignment horizontal="right" wrapText="1"/>
    </xf>
    <xf numFmtId="10" fontId="1" fillId="0" borderId="12" xfId="54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4" fontId="1" fillId="33" borderId="12" xfId="0" applyNumberFormat="1" applyFont="1" applyFill="1" applyBorder="1" applyAlignment="1">
      <alignment horizontal="center" wrapText="1"/>
    </xf>
    <xf numFmtId="0" fontId="2" fillId="35" borderId="12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left" wrapText="1"/>
    </xf>
    <xf numFmtId="4" fontId="2" fillId="35" borderId="11" xfId="0" applyNumberFormat="1" applyFont="1" applyFill="1" applyBorder="1" applyAlignment="1">
      <alignment/>
    </xf>
    <xf numFmtId="0" fontId="2" fillId="35" borderId="0" xfId="0" applyFont="1" applyFill="1" applyBorder="1" applyAlignment="1">
      <alignment wrapText="1"/>
    </xf>
    <xf numFmtId="4" fontId="2" fillId="35" borderId="12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wrapText="1"/>
    </xf>
    <xf numFmtId="4" fontId="2" fillId="35" borderId="16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wrapText="1"/>
    </xf>
    <xf numFmtId="4" fontId="2" fillId="35" borderId="14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tabSelected="1" zoomScalePageLayoutView="0" workbookViewId="0" topLeftCell="A1">
      <selection activeCell="E101" sqref="E101"/>
    </sheetView>
  </sheetViews>
  <sheetFormatPr defaultColWidth="9.00390625" defaultRowHeight="12.75"/>
  <cols>
    <col min="1" max="2" width="9.125" style="1" customWidth="1"/>
    <col min="3" max="3" width="4.00390625" style="1" customWidth="1"/>
    <col min="4" max="4" width="36.00390625" style="2" customWidth="1"/>
    <col min="5" max="5" width="15.375" style="1" bestFit="1" customWidth="1"/>
    <col min="6" max="6" width="15.00390625" style="1" customWidth="1"/>
    <col min="7" max="16384" width="9.125" style="1" customWidth="1"/>
  </cols>
  <sheetData>
    <row r="2" spans="2:4" s="102" customFormat="1" ht="15">
      <c r="B2" s="101" t="s">
        <v>54</v>
      </c>
      <c r="D2" s="103"/>
    </row>
    <row r="3" ht="15">
      <c r="D3" s="104">
        <v>43465</v>
      </c>
    </row>
    <row r="4" ht="12">
      <c r="D4" s="5"/>
    </row>
    <row r="5" ht="12.75">
      <c r="B5" s="105" t="s">
        <v>85</v>
      </c>
    </row>
    <row r="7" ht="12.75">
      <c r="B7" s="91" t="s">
        <v>83</v>
      </c>
    </row>
    <row r="8" ht="12.75">
      <c r="B8" s="91"/>
    </row>
    <row r="9" ht="12.75">
      <c r="B9" s="91"/>
    </row>
    <row r="10" ht="12.75">
      <c r="B10" s="91"/>
    </row>
    <row r="11" ht="12.75">
      <c r="B11" s="91"/>
    </row>
    <row r="13" spans="3:5" ht="12.75">
      <c r="C13" s="3" t="s">
        <v>14</v>
      </c>
      <c r="D13" s="118" t="s">
        <v>55</v>
      </c>
      <c r="E13" s="119"/>
    </row>
    <row r="14" spans="3:6" ht="12">
      <c r="C14" s="44" t="s">
        <v>0</v>
      </c>
      <c r="D14" s="45"/>
      <c r="E14" s="59" t="s">
        <v>15</v>
      </c>
      <c r="F14" s="60" t="s">
        <v>3</v>
      </c>
    </row>
    <row r="15" spans="3:6" ht="12">
      <c r="C15" s="47"/>
      <c r="D15" s="48"/>
      <c r="E15" s="106">
        <v>43100</v>
      </c>
      <c r="F15" s="52">
        <v>43465</v>
      </c>
    </row>
    <row r="16" spans="3:6" ht="12">
      <c r="C16" s="107" t="s">
        <v>1</v>
      </c>
      <c r="D16" s="108" t="s">
        <v>2</v>
      </c>
      <c r="E16" s="109">
        <v>28678295.9</v>
      </c>
      <c r="F16" s="109">
        <f>F17</f>
        <v>28484086.95</v>
      </c>
    </row>
    <row r="17" spans="3:6" ht="12">
      <c r="C17" s="29" t="s">
        <v>6</v>
      </c>
      <c r="D17" s="6" t="s">
        <v>4</v>
      </c>
      <c r="E17" s="15">
        <v>28678295.9</v>
      </c>
      <c r="F17" s="15">
        <v>28484086.95</v>
      </c>
    </row>
    <row r="18" spans="3:6" ht="10.5" customHeight="1">
      <c r="C18" s="29" t="s">
        <v>5</v>
      </c>
      <c r="D18" s="6" t="s">
        <v>7</v>
      </c>
      <c r="E18" s="15">
        <v>0</v>
      </c>
      <c r="F18" s="15">
        <v>0</v>
      </c>
    </row>
    <row r="19" spans="3:6" ht="12">
      <c r="C19" s="29" t="s">
        <v>8</v>
      </c>
      <c r="D19" s="6" t="s">
        <v>56</v>
      </c>
      <c r="E19" s="15">
        <v>0</v>
      </c>
      <c r="F19" s="15">
        <v>0</v>
      </c>
    </row>
    <row r="20" spans="3:6" ht="24">
      <c r="C20" s="29" t="s">
        <v>71</v>
      </c>
      <c r="D20" s="58" t="s">
        <v>57</v>
      </c>
      <c r="E20" s="15">
        <v>0</v>
      </c>
      <c r="F20" s="15">
        <v>0</v>
      </c>
    </row>
    <row r="21" spans="3:6" ht="12">
      <c r="C21" s="29" t="s">
        <v>72</v>
      </c>
      <c r="D21" s="58" t="s">
        <v>58</v>
      </c>
      <c r="E21" s="15">
        <v>0</v>
      </c>
      <c r="F21" s="15">
        <v>0</v>
      </c>
    </row>
    <row r="22" spans="3:6" ht="12">
      <c r="C22" s="107" t="s">
        <v>10</v>
      </c>
      <c r="D22" s="110" t="s">
        <v>11</v>
      </c>
      <c r="E22" s="111">
        <v>0</v>
      </c>
      <c r="F22" s="111">
        <v>0</v>
      </c>
    </row>
    <row r="23" spans="3:6" ht="24">
      <c r="C23" s="29" t="s">
        <v>6</v>
      </c>
      <c r="D23" s="6" t="s">
        <v>57</v>
      </c>
      <c r="E23" s="15">
        <v>0</v>
      </c>
      <c r="F23" s="15">
        <v>0</v>
      </c>
    </row>
    <row r="24" spans="3:6" s="33" customFormat="1" ht="24">
      <c r="C24" s="34" t="s">
        <v>5</v>
      </c>
      <c r="D24" s="35" t="s">
        <v>73</v>
      </c>
      <c r="E24" s="36">
        <v>0</v>
      </c>
      <c r="F24" s="36">
        <v>0</v>
      </c>
    </row>
    <row r="25" spans="3:6" ht="12">
      <c r="C25" s="29" t="s">
        <v>8</v>
      </c>
      <c r="D25" s="6" t="s">
        <v>58</v>
      </c>
      <c r="E25" s="15">
        <v>0</v>
      </c>
      <c r="F25" s="15">
        <v>0</v>
      </c>
    </row>
    <row r="26" spans="3:6" ht="12">
      <c r="C26" s="32" t="s">
        <v>12</v>
      </c>
      <c r="D26" s="7" t="s">
        <v>13</v>
      </c>
      <c r="E26" s="17">
        <v>28678295.9</v>
      </c>
      <c r="F26" s="17">
        <f>F16</f>
        <v>28484086.95</v>
      </c>
    </row>
    <row r="32" spans="3:6" ht="24">
      <c r="C32" s="112" t="s">
        <v>16</v>
      </c>
      <c r="D32" s="4" t="s">
        <v>59</v>
      </c>
      <c r="E32" s="20"/>
      <c r="F32" s="20"/>
    </row>
    <row r="33" spans="3:6" ht="12">
      <c r="C33" s="49" t="s">
        <v>0</v>
      </c>
      <c r="D33" s="45"/>
      <c r="E33" s="61" t="s">
        <v>15</v>
      </c>
      <c r="F33" s="62" t="s">
        <v>3</v>
      </c>
    </row>
    <row r="34" spans="3:6" ht="24">
      <c r="C34" s="50"/>
      <c r="D34" s="51"/>
      <c r="E34" s="52" t="s">
        <v>86</v>
      </c>
      <c r="F34" s="52" t="s">
        <v>93</v>
      </c>
    </row>
    <row r="35" spans="3:6" s="3" customFormat="1" ht="25.5" customHeight="1">
      <c r="C35" s="113" t="s">
        <v>17</v>
      </c>
      <c r="D35" s="114" t="s">
        <v>60</v>
      </c>
      <c r="E35" s="115">
        <v>30022622.21</v>
      </c>
      <c r="F35" s="115">
        <f>E50</f>
        <v>28678295.900000002</v>
      </c>
    </row>
    <row r="36" spans="3:6" s="3" customFormat="1" ht="12">
      <c r="C36" s="107" t="s">
        <v>18</v>
      </c>
      <c r="D36" s="116" t="s">
        <v>74</v>
      </c>
      <c r="E36" s="117">
        <v>-1727701.0699999998</v>
      </c>
      <c r="F36" s="117">
        <f>F37-F41</f>
        <v>-1078615.02</v>
      </c>
    </row>
    <row r="37" spans="3:6" s="3" customFormat="1" ht="12">
      <c r="C37" s="30" t="s">
        <v>14</v>
      </c>
      <c r="D37" s="9" t="s">
        <v>19</v>
      </c>
      <c r="E37" s="14">
        <v>0</v>
      </c>
      <c r="F37" s="14">
        <f>SUM(F38:F40)</f>
        <v>0</v>
      </c>
    </row>
    <row r="38" spans="3:6" ht="31.5" customHeight="1">
      <c r="C38" s="29" t="s">
        <v>6</v>
      </c>
      <c r="D38" s="10" t="s">
        <v>20</v>
      </c>
      <c r="E38" s="16">
        <v>0</v>
      </c>
      <c r="F38" s="16">
        <v>0</v>
      </c>
    </row>
    <row r="39" spans="3:6" s="33" customFormat="1" ht="12">
      <c r="C39" s="34" t="s">
        <v>5</v>
      </c>
      <c r="D39" s="43" t="s">
        <v>61</v>
      </c>
      <c r="E39" s="37">
        <v>0</v>
      </c>
      <c r="F39" s="37">
        <v>0</v>
      </c>
    </row>
    <row r="40" spans="3:6" s="33" customFormat="1" ht="12">
      <c r="C40" s="34" t="s">
        <v>8</v>
      </c>
      <c r="D40" s="43" t="s">
        <v>21</v>
      </c>
      <c r="E40" s="37">
        <v>0</v>
      </c>
      <c r="F40" s="37">
        <v>0</v>
      </c>
    </row>
    <row r="41" spans="3:8" s="38" customFormat="1" ht="12">
      <c r="C41" s="30" t="s">
        <v>16</v>
      </c>
      <c r="D41" s="9" t="s">
        <v>22</v>
      </c>
      <c r="E41" s="13">
        <v>1727701.0699999998</v>
      </c>
      <c r="F41" s="13">
        <f>SUM(F42:F48)</f>
        <v>1078615.02</v>
      </c>
      <c r="H41" s="40"/>
    </row>
    <row r="42" spans="3:6" s="33" customFormat="1" ht="12">
      <c r="C42" s="41" t="s">
        <v>6</v>
      </c>
      <c r="D42" s="10" t="s">
        <v>23</v>
      </c>
      <c r="E42" s="16">
        <v>1612497.0699999998</v>
      </c>
      <c r="F42" s="16">
        <v>923460.57</v>
      </c>
    </row>
    <row r="43" spans="3:6" s="33" customFormat="1" ht="24">
      <c r="C43" s="96" t="s">
        <v>5</v>
      </c>
      <c r="D43" s="10" t="s">
        <v>62</v>
      </c>
      <c r="E43" s="16">
        <v>115204</v>
      </c>
      <c r="F43" s="16">
        <v>155154.45</v>
      </c>
    </row>
    <row r="44" spans="3:6" s="33" customFormat="1" ht="24">
      <c r="C44" s="41" t="s">
        <v>8</v>
      </c>
      <c r="D44" s="10" t="s">
        <v>63</v>
      </c>
      <c r="E44" s="16">
        <v>0</v>
      </c>
      <c r="F44" s="16">
        <v>0</v>
      </c>
    </row>
    <row r="45" spans="3:6" s="33" customFormat="1" ht="12">
      <c r="C45" s="41" t="s">
        <v>9</v>
      </c>
      <c r="D45" s="10" t="s">
        <v>41</v>
      </c>
      <c r="E45" s="16">
        <v>0</v>
      </c>
      <c r="F45" s="16">
        <v>0</v>
      </c>
    </row>
    <row r="46" spans="3:6" s="33" customFormat="1" ht="24">
      <c r="C46" s="41" t="s">
        <v>24</v>
      </c>
      <c r="D46" s="10" t="s">
        <v>42</v>
      </c>
      <c r="E46" s="16">
        <v>0</v>
      </c>
      <c r="F46" s="16">
        <v>0</v>
      </c>
    </row>
    <row r="47" spans="3:6" s="33" customFormat="1" ht="12">
      <c r="C47" s="42" t="s">
        <v>25</v>
      </c>
      <c r="D47" s="43" t="s">
        <v>32</v>
      </c>
      <c r="E47" s="37">
        <v>0</v>
      </c>
      <c r="F47" s="37">
        <v>0</v>
      </c>
    </row>
    <row r="48" spans="3:6" s="33" customFormat="1" ht="12">
      <c r="C48" s="42" t="s">
        <v>26</v>
      </c>
      <c r="D48" s="43" t="s">
        <v>29</v>
      </c>
      <c r="E48" s="37">
        <v>0</v>
      </c>
      <c r="F48" s="37">
        <v>0</v>
      </c>
    </row>
    <row r="49" spans="3:6" s="3" customFormat="1" ht="12">
      <c r="C49" s="107" t="s">
        <v>30</v>
      </c>
      <c r="D49" s="116" t="s">
        <v>64</v>
      </c>
      <c r="E49" s="111">
        <v>383374.76</v>
      </c>
      <c r="F49" s="111">
        <v>884406.07</v>
      </c>
    </row>
    <row r="50" spans="3:7" s="3" customFormat="1" ht="24">
      <c r="C50" s="32" t="s">
        <v>31</v>
      </c>
      <c r="D50" s="11" t="s">
        <v>75</v>
      </c>
      <c r="E50" s="18">
        <v>28678295.900000002</v>
      </c>
      <c r="F50" s="18">
        <f>F35+F36+F49</f>
        <v>28484086.950000003</v>
      </c>
      <c r="G50" s="20"/>
    </row>
    <row r="51" ht="12">
      <c r="F51" s="19"/>
    </row>
    <row r="52" ht="12">
      <c r="F52" s="19"/>
    </row>
    <row r="58" ht="12.75">
      <c r="B58" s="91" t="s">
        <v>83</v>
      </c>
    </row>
    <row r="59" ht="12.75">
      <c r="B59" s="91"/>
    </row>
    <row r="61" spans="3:6" ht="12.75" customHeight="1">
      <c r="C61" s="3" t="s">
        <v>33</v>
      </c>
      <c r="D61" s="118" t="s">
        <v>76</v>
      </c>
      <c r="E61" s="119"/>
      <c r="F61" s="3"/>
    </row>
    <row r="62" spans="3:6" ht="12">
      <c r="C62" s="44"/>
      <c r="D62" s="45" t="s">
        <v>35</v>
      </c>
      <c r="E62" s="46" t="s">
        <v>15</v>
      </c>
      <c r="F62" s="60" t="s">
        <v>3</v>
      </c>
    </row>
    <row r="63" spans="3:6" ht="24">
      <c r="C63" s="47"/>
      <c r="D63" s="51"/>
      <c r="E63" s="52" t="s">
        <v>86</v>
      </c>
      <c r="F63" s="53" t="s">
        <v>93</v>
      </c>
    </row>
    <row r="64" spans="3:6" s="3" customFormat="1" ht="14.25" customHeight="1">
      <c r="C64" s="28" t="s">
        <v>14</v>
      </c>
      <c r="D64" s="8" t="s">
        <v>77</v>
      </c>
      <c r="E64" s="21" t="s">
        <v>36</v>
      </c>
      <c r="F64" s="21" t="s">
        <v>36</v>
      </c>
    </row>
    <row r="65" spans="3:6" ht="16.5" customHeight="1">
      <c r="C65" s="29" t="s">
        <v>6</v>
      </c>
      <c r="D65" s="10" t="s">
        <v>65</v>
      </c>
      <c r="E65" s="27">
        <v>320173</v>
      </c>
      <c r="F65" s="27">
        <f>E66</f>
        <v>301718</v>
      </c>
    </row>
    <row r="66" spans="3:6" ht="15.75" customHeight="1">
      <c r="C66" s="29" t="s">
        <v>5</v>
      </c>
      <c r="D66" s="10" t="s">
        <v>66</v>
      </c>
      <c r="E66" s="27">
        <v>301718</v>
      </c>
      <c r="F66" s="27">
        <v>290565</v>
      </c>
    </row>
    <row r="67" spans="3:6" s="3" customFormat="1" ht="24">
      <c r="C67" s="30" t="s">
        <v>16</v>
      </c>
      <c r="D67" s="9" t="s">
        <v>78</v>
      </c>
      <c r="E67" s="23" t="s">
        <v>36</v>
      </c>
      <c r="F67" s="23" t="s">
        <v>36</v>
      </c>
    </row>
    <row r="68" spans="3:6" ht="16.5" customHeight="1">
      <c r="C68" s="29" t="s">
        <v>6</v>
      </c>
      <c r="D68" s="10" t="s">
        <v>65</v>
      </c>
      <c r="E68" s="22" t="s">
        <v>84</v>
      </c>
      <c r="F68" s="22" t="str">
        <f>E71</f>
        <v>95,05*</v>
      </c>
    </row>
    <row r="69" spans="3:6" ht="24">
      <c r="C69" s="29" t="s">
        <v>5</v>
      </c>
      <c r="D69" s="10" t="s">
        <v>79</v>
      </c>
      <c r="E69" s="22">
        <v>93</v>
      </c>
      <c r="F69" s="22">
        <v>95.02</v>
      </c>
    </row>
    <row r="70" spans="3:6" ht="36">
      <c r="C70" s="29" t="s">
        <v>8</v>
      </c>
      <c r="D70" s="10" t="s">
        <v>80</v>
      </c>
      <c r="E70" s="22">
        <v>94.78</v>
      </c>
      <c r="F70" s="22">
        <v>97.85</v>
      </c>
    </row>
    <row r="71" spans="3:6" ht="15.75" customHeight="1">
      <c r="C71" s="92" t="s">
        <v>9</v>
      </c>
      <c r="D71" s="12" t="s">
        <v>66</v>
      </c>
      <c r="E71" s="24" t="s">
        <v>92</v>
      </c>
      <c r="F71" s="24" t="s">
        <v>94</v>
      </c>
    </row>
    <row r="73" spans="4:6" ht="48">
      <c r="D73" s="39" t="s">
        <v>87</v>
      </c>
      <c r="E73" s="19"/>
      <c r="F73" s="19"/>
    </row>
    <row r="77" spans="3:7" ht="24">
      <c r="C77" s="112" t="s">
        <v>34</v>
      </c>
      <c r="D77" s="4" t="s">
        <v>67</v>
      </c>
      <c r="E77" s="4"/>
      <c r="F77" s="4"/>
      <c r="G77" s="26"/>
    </row>
    <row r="78" spans="3:7" ht="36">
      <c r="C78" s="44"/>
      <c r="D78" s="64"/>
      <c r="E78" s="55" t="s">
        <v>43</v>
      </c>
      <c r="F78" s="54" t="s">
        <v>38</v>
      </c>
      <c r="G78" s="26"/>
    </row>
    <row r="79" spans="3:7" ht="12">
      <c r="C79" s="47"/>
      <c r="D79" s="51"/>
      <c r="E79" s="56"/>
      <c r="F79" s="52"/>
      <c r="G79" s="26"/>
    </row>
    <row r="80" spans="3:7" ht="12">
      <c r="C80" s="65"/>
      <c r="D80" s="66">
        <v>1</v>
      </c>
      <c r="E80" s="67">
        <v>2</v>
      </c>
      <c r="F80" s="63">
        <v>3</v>
      </c>
      <c r="G80" s="26"/>
    </row>
    <row r="81" spans="3:7" ht="12">
      <c r="C81" s="68" t="s">
        <v>14</v>
      </c>
      <c r="D81" s="70" t="s">
        <v>88</v>
      </c>
      <c r="E81" s="97">
        <f>E89</f>
        <v>28484086.95</v>
      </c>
      <c r="F81" s="98">
        <v>1</v>
      </c>
      <c r="G81" s="26"/>
    </row>
    <row r="82" spans="3:7" s="57" customFormat="1" ht="53.25" customHeight="1">
      <c r="C82" s="83" t="s">
        <v>6</v>
      </c>
      <c r="D82" s="69" t="s">
        <v>44</v>
      </c>
      <c r="E82" s="80">
        <v>0</v>
      </c>
      <c r="F82" s="98">
        <v>0</v>
      </c>
      <c r="G82" s="82"/>
    </row>
    <row r="83" spans="3:7" s="57" customFormat="1" ht="36.75" customHeight="1">
      <c r="C83" s="83" t="s">
        <v>5</v>
      </c>
      <c r="D83" s="69" t="s">
        <v>45</v>
      </c>
      <c r="E83" s="84">
        <v>0</v>
      </c>
      <c r="F83" s="98">
        <v>0</v>
      </c>
      <c r="G83" s="82"/>
    </row>
    <row r="84" spans="3:7" s="57" customFormat="1" ht="24">
      <c r="C84" s="83" t="s">
        <v>8</v>
      </c>
      <c r="D84" s="69" t="s">
        <v>46</v>
      </c>
      <c r="E84" s="84">
        <v>0</v>
      </c>
      <c r="F84" s="98">
        <v>0</v>
      </c>
      <c r="G84" s="85"/>
    </row>
    <row r="85" spans="3:6" s="57" customFormat="1" ht="12">
      <c r="C85" s="83" t="s">
        <v>9</v>
      </c>
      <c r="D85" s="69" t="s">
        <v>47</v>
      </c>
      <c r="E85" s="84">
        <v>0</v>
      </c>
      <c r="F85" s="98">
        <v>0</v>
      </c>
    </row>
    <row r="86" spans="3:6" s="57" customFormat="1" ht="12">
      <c r="C86" s="83" t="s">
        <v>24</v>
      </c>
      <c r="D86" s="69" t="s">
        <v>48</v>
      </c>
      <c r="E86" s="84">
        <v>0</v>
      </c>
      <c r="F86" s="98">
        <v>0</v>
      </c>
    </row>
    <row r="87" spans="3:9" s="57" customFormat="1" ht="24">
      <c r="C87" s="83" t="s">
        <v>25</v>
      </c>
      <c r="D87" s="69" t="s">
        <v>39</v>
      </c>
      <c r="E87" s="84">
        <v>0</v>
      </c>
      <c r="F87" s="81">
        <v>0</v>
      </c>
      <c r="I87" s="86"/>
    </row>
    <row r="88" spans="3:6" s="57" customFormat="1" ht="12">
      <c r="C88" s="83" t="s">
        <v>26</v>
      </c>
      <c r="D88" s="69" t="s">
        <v>81</v>
      </c>
      <c r="E88" s="84">
        <v>0</v>
      </c>
      <c r="F88" s="98">
        <v>0</v>
      </c>
    </row>
    <row r="89" spans="3:6" s="57" customFormat="1" ht="27" customHeight="1">
      <c r="C89" s="83" t="s">
        <v>27</v>
      </c>
      <c r="D89" s="69" t="s">
        <v>82</v>
      </c>
      <c r="E89" s="84">
        <v>28484086.95</v>
      </c>
      <c r="F89" s="100">
        <v>1</v>
      </c>
    </row>
    <row r="90" spans="3:6" s="57" customFormat="1" ht="12">
      <c r="C90" s="83" t="s">
        <v>28</v>
      </c>
      <c r="D90" s="69" t="s">
        <v>51</v>
      </c>
      <c r="E90" s="84">
        <v>0</v>
      </c>
      <c r="F90" s="98">
        <v>0</v>
      </c>
    </row>
    <row r="91" spans="3:6" s="57" customFormat="1" ht="12">
      <c r="C91" s="83" t="s">
        <v>49</v>
      </c>
      <c r="D91" s="69" t="s">
        <v>53</v>
      </c>
      <c r="E91" s="84">
        <v>0</v>
      </c>
      <c r="F91" s="98">
        <v>0</v>
      </c>
    </row>
    <row r="92" spans="3:6" s="57" customFormat="1" ht="12">
      <c r="C92" s="83" t="s">
        <v>50</v>
      </c>
      <c r="D92" s="69" t="s">
        <v>40</v>
      </c>
      <c r="E92" s="84">
        <v>0</v>
      </c>
      <c r="F92" s="81">
        <v>0</v>
      </c>
    </row>
    <row r="93" spans="3:6" s="57" customFormat="1" ht="12">
      <c r="C93" s="83" t="s">
        <v>52</v>
      </c>
      <c r="D93" s="69" t="s">
        <v>68</v>
      </c>
      <c r="E93" s="84">
        <v>0</v>
      </c>
      <c r="F93" s="98">
        <v>0</v>
      </c>
    </row>
    <row r="94" spans="3:6" ht="12">
      <c r="C94" s="71" t="s">
        <v>33</v>
      </c>
      <c r="D94" s="72" t="s">
        <v>7</v>
      </c>
      <c r="E94" s="73">
        <v>0</v>
      </c>
      <c r="F94" s="98">
        <v>0</v>
      </c>
    </row>
    <row r="95" spans="3:6" ht="12">
      <c r="C95" s="30" t="s">
        <v>34</v>
      </c>
      <c r="D95" s="75" t="s">
        <v>56</v>
      </c>
      <c r="E95" s="77">
        <v>0</v>
      </c>
      <c r="F95" s="98">
        <v>0</v>
      </c>
    </row>
    <row r="96" spans="3:6" ht="12">
      <c r="C96" s="71" t="s">
        <v>37</v>
      </c>
      <c r="D96" s="75" t="s">
        <v>11</v>
      </c>
      <c r="E96" s="77">
        <v>0</v>
      </c>
      <c r="F96" s="98">
        <v>0</v>
      </c>
    </row>
    <row r="97" spans="3:6" ht="12">
      <c r="C97" s="31" t="s">
        <v>89</v>
      </c>
      <c r="D97" s="76" t="s">
        <v>69</v>
      </c>
      <c r="E97" s="78">
        <f>E81</f>
        <v>28484086.95</v>
      </c>
      <c r="F97" s="95">
        <v>1</v>
      </c>
    </row>
    <row r="98" spans="3:6" ht="12">
      <c r="C98" s="87" t="s">
        <v>6</v>
      </c>
      <c r="D98" s="88" t="s">
        <v>70</v>
      </c>
      <c r="E98" s="74">
        <f>E97</f>
        <v>28484086.95</v>
      </c>
      <c r="F98" s="81">
        <v>1</v>
      </c>
    </row>
    <row r="99" spans="3:6" ht="12">
      <c r="C99" s="93" t="s">
        <v>5</v>
      </c>
      <c r="D99" s="89" t="s">
        <v>90</v>
      </c>
      <c r="E99" s="25">
        <v>0</v>
      </c>
      <c r="F99" s="98">
        <v>0</v>
      </c>
    </row>
    <row r="100" spans="3:6" ht="12">
      <c r="C100" s="94" t="s">
        <v>8</v>
      </c>
      <c r="D100" s="90" t="s">
        <v>91</v>
      </c>
      <c r="E100" s="79">
        <v>0</v>
      </c>
      <c r="F100" s="99">
        <v>0</v>
      </c>
    </row>
    <row r="101" ht="12">
      <c r="E101" s="19"/>
    </row>
    <row r="102" ht="12">
      <c r="F102" s="19"/>
    </row>
  </sheetData>
  <sheetProtection/>
  <mergeCells count="2">
    <mergeCell ref="D13:E13"/>
    <mergeCell ref="D61:E6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Janiak Kinga</cp:lastModifiedBy>
  <cp:lastPrinted>2018-01-19T13:04:20Z</cp:lastPrinted>
  <dcterms:created xsi:type="dcterms:W3CDTF">2004-07-08T13:16:33Z</dcterms:created>
  <dcterms:modified xsi:type="dcterms:W3CDTF">2019-02-07T14:18:33Z</dcterms:modified>
  <cp:category/>
  <cp:version/>
  <cp:contentType/>
  <cp:contentStatus/>
</cp:coreProperties>
</file>